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งานจากเครื่องเก่า\ita 2568\ITA\หัวข้อใหม่ พร้อมไฟล์ข้อมูลใหม่\O12 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6258BE75-1C29-4549-81D8-1DD8BCBA10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Sheet1!$A$1:$H$24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E18" i="1"/>
  <c r="G16" i="1"/>
  <c r="G15" i="1"/>
  <c r="G14" i="1"/>
  <c r="G13" i="1"/>
  <c r="G12" i="1"/>
  <c r="G11" i="1"/>
  <c r="G10" i="1"/>
  <c r="G9" i="1"/>
  <c r="G8" i="1"/>
  <c r="G7" i="1"/>
  <c r="G6" i="1"/>
  <c r="D18" i="1" l="1"/>
</calcChain>
</file>

<file path=xl/sharedStrings.xml><?xml version="1.0" encoding="utf-8"?>
<sst xmlns="http://schemas.openxmlformats.org/spreadsheetml/2006/main" count="47" uniqueCount="36">
  <si>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</si>
  <si>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</si>
  <si>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</si>
  <si>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</si>
  <si>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</si>
  <si>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</si>
  <si>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</si>
  <si>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</si>
  <si>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</si>
  <si>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</si>
  <si>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</si>
  <si>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</si>
  <si>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</si>
  <si>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</si>
  <si>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</si>
  <si>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</si>
  <si>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</si>
  <si>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</si>
  <si>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</si>
  <si>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รายงานผลการใช้จ่ายงบประมาณ สถานีตำรวจภูธรทุ่งฝน</t>
  </si>
  <si>
    <t>ไม่มีปัญหาอุปสรรคขัดข้องแต่อย่างใด</t>
  </si>
  <si>
    <t>ประจำปีงบประมาณ พ.ศ. 2568 ไตรมาสที่ 1-2</t>
  </si>
  <si>
    <t xml:space="preserve"> ข้อมูล ณ วันที่ 31 มีนาคม พ.ศ. 2568</t>
  </si>
  <si>
    <t>โครงการชุมชนสัมพันธ์</t>
  </si>
  <si>
    <t xml:space="preserve">ตำรวจสามารถเข้าถึงชุมชน </t>
  </si>
  <si>
    <t>ค่าตอบแทนในการทำงานล่วงเวลา</t>
  </si>
  <si>
    <t>เจ้าหน้าที่ลดภาระค่าใช้จ่ายส่วนตัวในการไปราชการ</t>
  </si>
  <si>
    <t>พาหนะมีสภาพพร้อมใช้งาน</t>
  </si>
  <si>
    <t>ที่ทำการมีความสะอาด เมื่อมีประชาชนมาใช้บริการ</t>
  </si>
  <si>
    <t>มีความพร้อมในการทำงานด้านต่างๆ</t>
  </si>
  <si>
    <t>การปฏิบัติหน้าที่ด้วยประสิทธิภาพ</t>
  </si>
  <si>
    <t>มีความพร้อมของอุปกรณ์ในการปฏิบัติงาน</t>
  </si>
  <si>
    <t>สามารถเลี้ยงอาหารผู้ต้องหาได้</t>
  </si>
  <si>
    <t>สันบสนุนการปฏิบัติงานด้านต่างๆ</t>
  </si>
  <si>
    <t>ชำระค่าสาธารณูปโภคของที่ทำการ</t>
  </si>
  <si>
    <t>งบประมาณไม่เพียงพอ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</si>
</sst>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0" xfId="0" applyFont="1" applyBorder="1" applyAlignment="1">
      <alignment horizontal="left"/>
    </xf>
    <xf numFmtId="3" fontId="8" fillId="0" borderId="10" xfId="0" applyNumberFormat="1" applyFont="1" applyBorder="1" applyAlignment="1">
      <alignment horizontal="center"/>
    </xf>
    <xf numFmtId="9" fontId="8" fillId="0" borderId="1" xfId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3" fontId="8" fillId="0" borderId="10" xfId="0" applyNumberFormat="1" applyFont="1" applyBorder="1" applyAlignment="1">
      <alignment horizontal="center" vertical="center"/>
    </xf>
    <xf numFmtId="0" fontId="9" fillId="0" borderId="1" xfId="0" applyFont="1" applyBorder="1"/>
    <xf numFmtId="3" fontId="11" fillId="0" borderId="1" xfId="0" applyNumberFormat="1" applyFont="1" applyBorder="1" applyAlignment="1">
      <alignment horizontal="center"/>
    </xf>
    <xf numFmtId="9" fontId="11" fillId="0" borderId="1" xfId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="80" zoomScaleNormal="80" workbookViewId="0">
      <selection activeCell="C21" sqref="C21:F21"/>
    </sheetView>
  </sheetViews>
  <sheetFormatPr defaultColWidth="9.09765625" defaultRowHeight="16.2" x14ac:dyDescent="0.45"/>
  <cols>
    <col min="1" max="1" width="5.8984375" style="1" customWidth="1"/>
    <col min="2" max="2" width="25.59765625" style="1" customWidth="1"/>
    <col min="3" max="3" width="37.3984375" style="1" customWidth="1"/>
    <col min="4" max="4" width="14.796875" style="1" bestFit="1" customWidth="1"/>
    <col min="5" max="5" width="8.296875" style="1" customWidth="1"/>
    <col min="6" max="6" width="5.09765625" style="1" customWidth="1"/>
    <col min="7" max="7" width="11" style="1" customWidth="1"/>
    <col min="8" max="8" width="29.296875" style="1" customWidth="1"/>
    <col min="9" max="16384" width="9.09765625" style="1"/>
  </cols>
  <sheetData>
    <row r="1" spans="1:8" ht="23.25" customHeight="1" x14ac:dyDescent="0.45">
      <c r="A1" s="25" t="s">
        <v>19</v>
      </c>
      <c r="B1" s="25"/>
      <c r="C1" s="25"/>
      <c r="D1" s="25"/>
      <c r="E1" s="25"/>
      <c r="F1" s="25"/>
      <c r="G1" s="25"/>
      <c r="H1" s="25"/>
    </row>
    <row r="2" spans="1:8" ht="23.25" customHeight="1" x14ac:dyDescent="0.45">
      <c r="A2" s="25" t="s">
        <v>21</v>
      </c>
      <c r="B2" s="25"/>
      <c r="C2" s="25"/>
      <c r="D2" s="25"/>
      <c r="E2" s="25"/>
      <c r="F2" s="25"/>
      <c r="G2" s="25"/>
      <c r="H2" s="25"/>
    </row>
    <row r="3" spans="1:8" ht="24.75" customHeight="1" x14ac:dyDescent="0.45">
      <c r="A3" s="26" t="s">
        <v>22</v>
      </c>
      <c r="B3" s="26"/>
      <c r="C3" s="26"/>
      <c r="D3" s="26"/>
      <c r="E3" s="26"/>
      <c r="F3" s="26"/>
      <c r="G3" s="26"/>
      <c r="H3" s="26"/>
    </row>
    <row r="4" spans="1:8" ht="23.25" customHeight="1" x14ac:dyDescent="0.45">
      <c r="A4" s="30" t="s">
        <v>0</v>
      </c>
      <c r="B4" s="30" t="s">
        <v>7</v>
      </c>
      <c r="C4" s="23" t="s">
        <v>2</v>
      </c>
      <c r="D4" s="23" t="s">
        <v>3</v>
      </c>
      <c r="E4" s="23" t="s">
        <v>4</v>
      </c>
      <c r="F4" s="32"/>
      <c r="G4" s="29" t="s">
        <v>5</v>
      </c>
      <c r="H4" s="27" t="s">
        <v>6</v>
      </c>
    </row>
    <row r="5" spans="1:8" ht="21" customHeight="1" x14ac:dyDescent="0.45">
      <c r="A5" s="31"/>
      <c r="B5" s="31"/>
      <c r="C5" s="24"/>
      <c r="D5" s="24"/>
      <c r="E5" s="24"/>
      <c r="F5" s="33"/>
      <c r="G5" s="29"/>
      <c r="H5" s="28"/>
    </row>
    <row r="6" spans="1:8" ht="21" x14ac:dyDescent="0.6">
      <c r="A6" s="4">
        <v>1</v>
      </c>
      <c r="B6" s="5" t="s">
        <v>23</v>
      </c>
      <c r="C6" s="6" t="s">
        <v>24</v>
      </c>
      <c r="D6" s="7">
        <v>46400</v>
      </c>
      <c r="E6" s="18">
        <v>23200</v>
      </c>
      <c r="F6" s="19"/>
      <c r="G6" s="8">
        <f>23200/D6</f>
        <v>0.5</v>
      </c>
      <c r="H6" s="17" t="s">
        <v>20</v>
      </c>
    </row>
    <row r="7" spans="1:8" ht="21" x14ac:dyDescent="0.6">
      <c r="A7" s="4">
        <v>2</v>
      </c>
      <c r="B7" s="5" t="s">
        <v>8</v>
      </c>
      <c r="C7" s="3" t="s">
        <v>25</v>
      </c>
      <c r="D7" s="7">
        <v>637700</v>
      </c>
      <c r="E7" s="18">
        <v>502000</v>
      </c>
      <c r="F7" s="19"/>
      <c r="G7" s="8">
        <f>502000/637700</f>
        <v>0.78720401442684651</v>
      </c>
      <c r="H7" s="17" t="s">
        <v>20</v>
      </c>
    </row>
    <row r="8" spans="1:8" ht="21" customHeight="1" x14ac:dyDescent="0.6">
      <c r="A8" s="4">
        <v>3</v>
      </c>
      <c r="B8" s="5" t="s">
        <v>9</v>
      </c>
      <c r="C8" s="3" t="s">
        <v>26</v>
      </c>
      <c r="D8" s="7">
        <v>137500</v>
      </c>
      <c r="E8" s="18">
        <v>137500</v>
      </c>
      <c r="F8" s="19"/>
      <c r="G8" s="8">
        <f>137500/137500</f>
        <v>1</v>
      </c>
      <c r="H8" s="17" t="s">
        <v>20</v>
      </c>
    </row>
    <row r="9" spans="1:8" ht="21" x14ac:dyDescent="0.6">
      <c r="A9" s="10">
        <v>4</v>
      </c>
      <c r="B9" s="5" t="s">
        <v>10</v>
      </c>
      <c r="C9" s="6" t="s">
        <v>27</v>
      </c>
      <c r="D9" s="7">
        <v>16900</v>
      </c>
      <c r="E9" s="18">
        <v>16900</v>
      </c>
      <c r="F9" s="19"/>
      <c r="G9" s="8">
        <f>16900/16900</f>
        <v>1</v>
      </c>
      <c r="H9" s="17" t="s">
        <v>20</v>
      </c>
    </row>
    <row r="10" spans="1:8" ht="21" x14ac:dyDescent="0.6">
      <c r="A10" s="10">
        <v>5</v>
      </c>
      <c r="B10" s="5" t="s">
        <v>11</v>
      </c>
      <c r="C10" s="6" t="s">
        <v>28</v>
      </c>
      <c r="D10" s="7">
        <v>37400</v>
      </c>
      <c r="E10" s="18">
        <v>37400</v>
      </c>
      <c r="F10" s="19"/>
      <c r="G10" s="8">
        <f>37400/37400</f>
        <v>1</v>
      </c>
      <c r="H10" s="17" t="s">
        <v>20</v>
      </c>
    </row>
    <row r="11" spans="1:8" ht="21" customHeight="1" x14ac:dyDescent="0.6">
      <c r="A11" s="10">
        <v>6</v>
      </c>
      <c r="B11" s="5" t="s">
        <v>12</v>
      </c>
      <c r="C11" s="6" t="s">
        <v>29</v>
      </c>
      <c r="D11" s="7">
        <v>6600</v>
      </c>
      <c r="E11" s="18">
        <v>6600</v>
      </c>
      <c r="F11" s="19"/>
      <c r="G11" s="8">
        <f>6600/6600</f>
        <v>1</v>
      </c>
      <c r="H11" s="17" t="s">
        <v>20</v>
      </c>
    </row>
    <row r="12" spans="1:8" ht="21" x14ac:dyDescent="0.6">
      <c r="A12" s="11">
        <v>7</v>
      </c>
      <c r="B12" s="12" t="s">
        <v>13</v>
      </c>
      <c r="C12" s="6" t="s">
        <v>30</v>
      </c>
      <c r="D12" s="13">
        <v>524500</v>
      </c>
      <c r="E12" s="18">
        <v>518500</v>
      </c>
      <c r="F12" s="19"/>
      <c r="G12" s="8">
        <f>518500/524500</f>
        <v>0.98856053384175402</v>
      </c>
      <c r="H12" s="17" t="s">
        <v>20</v>
      </c>
    </row>
    <row r="13" spans="1:8" ht="21" customHeight="1" x14ac:dyDescent="0.6">
      <c r="A13" s="11">
        <v>8</v>
      </c>
      <c r="B13" s="12" t="s">
        <v>14</v>
      </c>
      <c r="C13" s="6" t="s">
        <v>30</v>
      </c>
      <c r="D13" s="7">
        <v>676600</v>
      </c>
      <c r="E13" s="18">
        <v>280600</v>
      </c>
      <c r="F13" s="19"/>
      <c r="G13" s="8">
        <f>280600/676600</f>
        <v>0.41472066213420039</v>
      </c>
      <c r="H13" s="17" t="s">
        <v>20</v>
      </c>
    </row>
    <row r="14" spans="1:8" ht="21" x14ac:dyDescent="0.6">
      <c r="A14" s="10">
        <v>9</v>
      </c>
      <c r="B14" s="5" t="s">
        <v>15</v>
      </c>
      <c r="C14" s="6" t="s">
        <v>31</v>
      </c>
      <c r="D14" s="7">
        <v>4700</v>
      </c>
      <c r="E14" s="18">
        <v>4700</v>
      </c>
      <c r="F14" s="19"/>
      <c r="G14" s="8">
        <f>4700/4700</f>
        <v>1</v>
      </c>
      <c r="H14" s="17" t="s">
        <v>20</v>
      </c>
    </row>
    <row r="15" spans="1:8" ht="21" x14ac:dyDescent="0.6">
      <c r="A15" s="10">
        <v>10</v>
      </c>
      <c r="B15" s="5" t="s">
        <v>16</v>
      </c>
      <c r="C15" s="6" t="s">
        <v>32</v>
      </c>
      <c r="D15" s="7">
        <v>14000</v>
      </c>
      <c r="E15" s="18">
        <v>4525</v>
      </c>
      <c r="F15" s="19"/>
      <c r="G15" s="8">
        <f>4525/14000</f>
        <v>0.32321428571428573</v>
      </c>
      <c r="H15" s="17" t="s">
        <v>20</v>
      </c>
    </row>
    <row r="16" spans="1:8" ht="21" x14ac:dyDescent="0.6">
      <c r="A16" s="4">
        <v>11</v>
      </c>
      <c r="B16" s="5" t="s">
        <v>17</v>
      </c>
      <c r="C16" s="6" t="s">
        <v>33</v>
      </c>
      <c r="D16" s="7">
        <v>2172000</v>
      </c>
      <c r="E16" s="18">
        <v>1556025</v>
      </c>
      <c r="F16" s="19"/>
      <c r="G16" s="8">
        <f>1556025/2172000</f>
        <v>0.7164019337016575</v>
      </c>
      <c r="H16" s="17" t="s">
        <v>20</v>
      </c>
    </row>
    <row r="17" spans="1:8" ht="21" x14ac:dyDescent="0.6">
      <c r="A17" s="4">
        <v>12</v>
      </c>
      <c r="B17" s="5" t="s">
        <v>18</v>
      </c>
      <c r="C17" s="6" t="s">
        <v>34</v>
      </c>
      <c r="D17" s="7">
        <v>48200</v>
      </c>
      <c r="E17" s="18">
        <v>48200</v>
      </c>
      <c r="F17" s="19"/>
      <c r="G17" s="8">
        <v>1</v>
      </c>
      <c r="H17" s="9" t="s">
        <v>35</v>
      </c>
    </row>
    <row r="18" spans="1:8" ht="21" x14ac:dyDescent="0.6">
      <c r="A18" s="22" t="s">
        <v>1</v>
      </c>
      <c r="B18" s="22"/>
      <c r="C18" s="22"/>
      <c r="D18" s="15">
        <f>SUM(D6:D17)</f>
        <v>4322500</v>
      </c>
      <c r="E18" s="20">
        <f>SUM(E6:E17)</f>
        <v>3136150</v>
      </c>
      <c r="F18" s="21"/>
      <c r="G18" s="16">
        <f>3136150/4322500</f>
        <v>0.72554077501445924</v>
      </c>
      <c r="H18" s="14"/>
    </row>
    <row r="19" spans="1:8" ht="24" x14ac:dyDescent="0.65">
      <c r="C19" s="34"/>
      <c r="D19" s="34"/>
      <c r="E19" s="34"/>
      <c r="F19" s="34"/>
    </row>
    <row r="20" spans="1:8" ht="24" customHeight="1" x14ac:dyDescent="0.65">
      <c r="C20" s="35"/>
      <c r="D20" s="35"/>
      <c r="E20" s="35"/>
      <c r="F20" s="35"/>
    </row>
    <row r="21" spans="1:8" ht="22.5" customHeight="1" x14ac:dyDescent="0.65">
      <c r="C21" s="34"/>
      <c r="D21" s="34"/>
      <c r="E21" s="34"/>
      <c r="F21" s="34"/>
    </row>
    <row r="22" spans="1:8" ht="24.75" customHeight="1" x14ac:dyDescent="0.65">
      <c r="C22" s="34"/>
      <c r="D22" s="34"/>
      <c r="E22" s="34"/>
      <c r="F22" s="34"/>
    </row>
    <row r="23" spans="1:8" ht="28.2" customHeight="1" x14ac:dyDescent="0.65">
      <c r="C23" s="34"/>
      <c r="D23" s="34"/>
      <c r="E23" s="34"/>
      <c r="F23" s="34"/>
    </row>
    <row r="24" spans="1:8" ht="31.5" customHeight="1" x14ac:dyDescent="0.45"/>
    <row r="25" spans="1:8" ht="21" customHeight="1" x14ac:dyDescent="0.45"/>
    <row r="32" spans="1:8" s="2" customFormat="1" ht="20.25" customHeight="1" x14ac:dyDescent="0.65">
      <c r="A32" s="1"/>
      <c r="B32" s="1"/>
      <c r="C32" s="1"/>
      <c r="D32" s="1"/>
      <c r="E32" s="1"/>
      <c r="F32" s="1"/>
      <c r="G32" s="1"/>
      <c r="H32" s="1"/>
    </row>
    <row r="33" ht="21" customHeight="1" x14ac:dyDescent="0.45"/>
    <row r="40" ht="14.25" customHeight="1" x14ac:dyDescent="0.45"/>
    <row r="41" ht="14.25" customHeight="1" x14ac:dyDescent="0.45"/>
    <row r="42" ht="14.25" customHeight="1" x14ac:dyDescent="0.45"/>
  </sheetData>
  <mergeCells count="29">
    <mergeCell ref="C19:F19"/>
    <mergeCell ref="C20:F20"/>
    <mergeCell ref="C21:F21"/>
    <mergeCell ref="C22:F22"/>
    <mergeCell ref="C23:F23"/>
    <mergeCell ref="A1:H1"/>
    <mergeCell ref="A2:H2"/>
    <mergeCell ref="A3:H3"/>
    <mergeCell ref="H4:H5"/>
    <mergeCell ref="G4:G5"/>
    <mergeCell ref="A4:A5"/>
    <mergeCell ref="B4:B5"/>
    <mergeCell ref="E4:F5"/>
    <mergeCell ref="E14:F14"/>
    <mergeCell ref="E6:F6"/>
    <mergeCell ref="D4:D5"/>
    <mergeCell ref="C4:C5"/>
    <mergeCell ref="E7:F7"/>
    <mergeCell ref="E8:F8"/>
    <mergeCell ref="E9:F9"/>
    <mergeCell ref="E10:F10"/>
    <mergeCell ref="E11:F11"/>
    <mergeCell ref="E12:F12"/>
    <mergeCell ref="E13:F13"/>
    <mergeCell ref="E17:F17"/>
    <mergeCell ref="E18:F18"/>
    <mergeCell ref="A18:C18"/>
    <mergeCell ref="E16:F16"/>
    <mergeCell ref="E15:F15"/>
  </mergeCells>
  <pageMargins left="0.25" right="0.25" top="0.75" bottom="0.75" header="0.3" footer="0.3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Sayan Sannatai</cp:lastModifiedBy>
  <cp:lastPrinted>2025-06-26T08:50:39Z</cp:lastPrinted>
  <dcterms:created xsi:type="dcterms:W3CDTF">2024-01-10T07:59:11Z</dcterms:created>
  <dcterms:modified xsi:type="dcterms:W3CDTF">2025-06-26T11:55:28Z</dcterms:modified>
</cp:coreProperties>
</file>